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487E9CF6-D177-4630-98EA-311894BEE878}" xr6:coauthVersionLast="45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4" i="1"/>
  <c r="H35" i="1"/>
  <c r="H36" i="1"/>
  <c r="H38" i="1"/>
  <c r="H39" i="1"/>
  <c r="H31" i="1"/>
  <c r="H23" i="1"/>
  <c r="H25" i="1"/>
  <c r="H27" i="1"/>
  <c r="H29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E35" i="1"/>
  <c r="E36" i="1"/>
  <c r="E37" i="1"/>
  <c r="H37" i="1" s="1"/>
  <c r="E38" i="1"/>
  <c r="E39" i="1"/>
  <c r="E31" i="1"/>
  <c r="E29" i="1"/>
  <c r="E22" i="1"/>
  <c r="H22" i="1" s="1"/>
  <c r="E23" i="1"/>
  <c r="E24" i="1"/>
  <c r="H24" i="1" s="1"/>
  <c r="E25" i="1"/>
  <c r="E26" i="1"/>
  <c r="H26" i="1" s="1"/>
  <c r="E27" i="1"/>
  <c r="E28" i="1"/>
  <c r="H28" i="1" s="1"/>
  <c r="E21" i="1"/>
  <c r="H21" i="1" s="1"/>
  <c r="E14" i="1"/>
  <c r="H14" i="1" s="1"/>
  <c r="E15" i="1"/>
  <c r="H15" i="1" s="1"/>
  <c r="E16" i="1"/>
  <c r="H16" i="1" s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F10" i="1" s="1"/>
  <c r="E20" i="1"/>
  <c r="D20" i="1"/>
  <c r="C20" i="1"/>
  <c r="H12" i="1"/>
  <c r="G12" i="1"/>
  <c r="G10" i="1" s="1"/>
  <c r="G160" i="1" s="1"/>
  <c r="F12" i="1"/>
  <c r="E12" i="1"/>
  <c r="D12" i="1"/>
  <c r="D10" i="1" s="1"/>
  <c r="D160" i="1" s="1"/>
  <c r="C12" i="1"/>
  <c r="C10" i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<sst xmlns="http://schemas.openxmlformats.org/spreadsheetml/2006/main" count="171" uniqueCount="96">
  <si>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</si>
  <si>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</si>
  <si>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</si>
  <si>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</si>
  <si>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</si>
  <si>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</si>
  <si>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</si>
  <si>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</si>
  <si>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</si>
  <si>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</si>
  <si>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</si>
  <si>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</si>
  <si>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</si>
  <si>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</si>
  <si>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</si>
  <si>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</si>
  <si>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</si>
  <si>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</si>
  <si>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</si>
  <si>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</si>
  <si>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</si>
  <si>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</si>
  <si>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</si>
  <si>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</si>
  <si>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</si>
  <si>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</si>
  <si>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</si>
  <si>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</si>
  <si>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</si>
  <si>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</si>
  <si>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</si>
  <si>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</si>
  <si>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</si>
  <si>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</si>
  <si>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</si>
  <si>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</si>
  <si>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</si>
  <si>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</si>
  <si>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</si>
  <si>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</si>
  <si>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</si>
  <si>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</si>
  <si>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</si>
  <si>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</si>
  <si>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</si>
  <si>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</si>
  <si>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</si>
  <si>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</si>
  <si>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</si>
  <si>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</si>
  <si>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</si>
  <si>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</si>
  <si>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</si>
  <si>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</si>
  <si>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</si>
  <si>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</si>
  <si>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</si>
  <si>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</si>
  <si>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</si>
  <si>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</si>
  <si>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</si>
  <si>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</si>
  <si>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</si>
  <si>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</si>
  <si>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</si>
  <si>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</si>
  <si>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</si>
  <si>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</si>
  <si>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</si>
  <si>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</si>
  <si>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</si>
  <si>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</si>
  <si>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</si>
  <si>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</si>
  <si>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</si>
  <si>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</si>
  <si>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</si>
  <si>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</si>
  <si>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</si>
  <si>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</si>
  <si>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</si>
  <si>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</si>
  <si>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</si>
  <si>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</si>
  <si>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</si>
  <si>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</si>
  <si>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</si>
  <si>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</si>
  <si>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 (b)</t>
  </si>
  <si>
    <t>JUNTA RURAL DE AGUA Y SANEAMIENTO DR. PORFIRIO PARRA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</si>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</sst>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148" zoomScale="60" zoomScaleNormal="90" workbookViewId="0">
      <selection activeCell="G164" sqref="G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42578125" style="1" customWidth="1"/>
    <col min="4" max="4" width="13.5703125" style="1" customWidth="1"/>
    <col min="5" max="5" width="15.85546875" style="1" customWidth="1"/>
    <col min="6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2748526</v>
      </c>
      <c r="D10" s="8">
        <f>SUM(D12,D20,D30,D40,D50,D60,D64,D73,D77)</f>
        <v>0</v>
      </c>
      <c r="E10" s="24">
        <f t="shared" ref="E10:H10" si="0">SUM(E12,E20,E30,E40,E50,E60,E64,E73,E77)</f>
        <v>2748526</v>
      </c>
      <c r="F10" s="8">
        <f t="shared" si="0"/>
        <v>2788168</v>
      </c>
      <c r="G10" s="8">
        <f t="shared" si="0"/>
        <v>2788168</v>
      </c>
      <c r="H10" s="24">
        <f t="shared" si="0"/>
        <v>-39642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1288659</v>
      </c>
      <c r="D12" s="7">
        <f>SUM(D13:D19)</f>
        <v>0</v>
      </c>
      <c r="E12" s="25">
        <f t="shared" ref="E12:H12" si="1">SUM(E13:E19)</f>
        <v>1288659</v>
      </c>
      <c r="F12" s="7">
        <f t="shared" si="1"/>
        <v>1356087</v>
      </c>
      <c r="G12" s="7">
        <f t="shared" si="1"/>
        <v>1356087</v>
      </c>
      <c r="H12" s="25">
        <f t="shared" si="1"/>
        <v>-67428</v>
      </c>
    </row>
    <row r="13" spans="2:9" ht="24" x14ac:dyDescent="0.2">
      <c r="B13" s="10" t="s">
        <v>14</v>
      </c>
      <c r="C13" s="22">
        <v>773767</v>
      </c>
      <c r="D13" s="22">
        <v>0</v>
      </c>
      <c r="E13" s="26">
        <f>SUM(C13:D13)</f>
        <v>773767</v>
      </c>
      <c r="F13" s="23">
        <v>862934</v>
      </c>
      <c r="G13" s="23">
        <v>862934</v>
      </c>
      <c r="H13" s="30">
        <f>SUM(E13-F13)</f>
        <v>-89167</v>
      </c>
    </row>
    <row r="14" spans="2:9" ht="22.9" customHeight="1" x14ac:dyDescent="0.2">
      <c r="B14" s="10" t="s">
        <v>15</v>
      </c>
      <c r="C14" s="22">
        <v>187962</v>
      </c>
      <c r="D14" s="22">
        <v>0</v>
      </c>
      <c r="E14" s="26">
        <f t="shared" ref="E14:E79" si="2">SUM(C14:D14)</f>
        <v>187962</v>
      </c>
      <c r="F14" s="23">
        <v>161860</v>
      </c>
      <c r="G14" s="23">
        <v>161860</v>
      </c>
      <c r="H14" s="30">
        <f t="shared" ref="H14:H79" si="3">SUM(E14-F14)</f>
        <v>26102</v>
      </c>
    </row>
    <row r="15" spans="2:9" x14ac:dyDescent="0.2">
      <c r="B15" s="10" t="s">
        <v>16</v>
      </c>
      <c r="C15" s="22">
        <v>280047</v>
      </c>
      <c r="D15" s="22">
        <v>0</v>
      </c>
      <c r="E15" s="26">
        <f t="shared" si="2"/>
        <v>280047</v>
      </c>
      <c r="F15" s="23">
        <v>255497</v>
      </c>
      <c r="G15" s="23">
        <v>255497</v>
      </c>
      <c r="H15" s="30">
        <f t="shared" si="3"/>
        <v>24550</v>
      </c>
    </row>
    <row r="16" spans="2:9" x14ac:dyDescent="0.2">
      <c r="B16" s="10" t="s">
        <v>17</v>
      </c>
      <c r="C16" s="22">
        <v>46883</v>
      </c>
      <c r="D16" s="22">
        <v>0</v>
      </c>
      <c r="E16" s="26">
        <f t="shared" si="2"/>
        <v>46883</v>
      </c>
      <c r="F16" s="23">
        <v>75796</v>
      </c>
      <c r="G16" s="23">
        <v>75796</v>
      </c>
      <c r="H16" s="30">
        <f t="shared" si="3"/>
        <v>-28913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415662</v>
      </c>
      <c r="D20" s="7">
        <f t="shared" ref="D20:H20" si="4">SUM(D21:D29)</f>
        <v>0</v>
      </c>
      <c r="E20" s="25">
        <f t="shared" si="4"/>
        <v>415662</v>
      </c>
      <c r="F20" s="7">
        <f t="shared" si="4"/>
        <v>644505</v>
      </c>
      <c r="G20" s="7">
        <f t="shared" si="4"/>
        <v>644505</v>
      </c>
      <c r="H20" s="25">
        <f t="shared" si="4"/>
        <v>-228843</v>
      </c>
    </row>
    <row r="21" spans="2:8" ht="24" x14ac:dyDescent="0.2">
      <c r="B21" s="10" t="s">
        <v>22</v>
      </c>
      <c r="C21" s="22">
        <v>23203</v>
      </c>
      <c r="D21" s="22">
        <v>0</v>
      </c>
      <c r="E21" s="26">
        <f t="shared" si="2"/>
        <v>23203</v>
      </c>
      <c r="F21" s="23">
        <v>17829</v>
      </c>
      <c r="G21" s="23">
        <v>17829</v>
      </c>
      <c r="H21" s="30">
        <f t="shared" si="3"/>
        <v>5374</v>
      </c>
    </row>
    <row r="22" spans="2:8" x14ac:dyDescent="0.2">
      <c r="B22" s="10" t="s">
        <v>23</v>
      </c>
      <c r="C22" s="22">
        <v>18774</v>
      </c>
      <c r="D22" s="22">
        <v>0</v>
      </c>
      <c r="E22" s="26">
        <f t="shared" si="2"/>
        <v>18774</v>
      </c>
      <c r="F22" s="23">
        <v>26486</v>
      </c>
      <c r="G22" s="23">
        <v>26486</v>
      </c>
      <c r="H22" s="30">
        <f t="shared" si="3"/>
        <v>-7712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2028</v>
      </c>
      <c r="D24" s="22">
        <v>0</v>
      </c>
      <c r="E24" s="26">
        <f t="shared" si="2"/>
        <v>2028</v>
      </c>
      <c r="F24" s="23">
        <v>1550</v>
      </c>
      <c r="G24" s="23">
        <v>1550</v>
      </c>
      <c r="H24" s="30">
        <f t="shared" si="3"/>
        <v>478</v>
      </c>
    </row>
    <row r="25" spans="2:8" ht="23.45" customHeight="1" x14ac:dyDescent="0.2">
      <c r="B25" s="10" t="s">
        <v>26</v>
      </c>
      <c r="C25" s="22">
        <v>20000</v>
      </c>
      <c r="D25" s="22">
        <v>0</v>
      </c>
      <c r="E25" s="26">
        <f t="shared" si="2"/>
        <v>20000</v>
      </c>
      <c r="F25" s="23">
        <v>16070</v>
      </c>
      <c r="G25" s="23">
        <v>16070</v>
      </c>
      <c r="H25" s="30">
        <f t="shared" si="3"/>
        <v>3930</v>
      </c>
    </row>
    <row r="26" spans="2:8" x14ac:dyDescent="0.2">
      <c r="B26" s="10" t="s">
        <v>27</v>
      </c>
      <c r="C26" s="22">
        <v>302769</v>
      </c>
      <c r="D26" s="22">
        <v>0</v>
      </c>
      <c r="E26" s="26">
        <f t="shared" si="2"/>
        <v>302769</v>
      </c>
      <c r="F26" s="23">
        <v>404198</v>
      </c>
      <c r="G26" s="23">
        <v>404198</v>
      </c>
      <c r="H26" s="30">
        <f t="shared" si="3"/>
        <v>-101429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9598</v>
      </c>
      <c r="G27" s="23">
        <v>9598</v>
      </c>
      <c r="H27" s="30">
        <f t="shared" si="3"/>
        <v>-9598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48888</v>
      </c>
      <c r="D29" s="22">
        <v>0</v>
      </c>
      <c r="E29" s="26">
        <f t="shared" si="2"/>
        <v>48888</v>
      </c>
      <c r="F29" s="23">
        <v>168774</v>
      </c>
      <c r="G29" s="23">
        <v>168774</v>
      </c>
      <c r="H29" s="30">
        <f t="shared" si="3"/>
        <v>-119886</v>
      </c>
    </row>
    <row r="30" spans="2:8" s="9" customFormat="1" ht="24" x14ac:dyDescent="0.2">
      <c r="B30" s="12" t="s">
        <v>31</v>
      </c>
      <c r="C30" s="7">
        <f>SUM(C31:C39)</f>
        <v>502842</v>
      </c>
      <c r="D30" s="7">
        <f t="shared" ref="D30:H30" si="5">SUM(D31:D39)</f>
        <v>0</v>
      </c>
      <c r="E30" s="25">
        <f t="shared" si="5"/>
        <v>502842</v>
      </c>
      <c r="F30" s="7">
        <f t="shared" si="5"/>
        <v>570463</v>
      </c>
      <c r="G30" s="7">
        <f t="shared" si="5"/>
        <v>570463</v>
      </c>
      <c r="H30" s="25">
        <f t="shared" si="5"/>
        <v>-67621</v>
      </c>
    </row>
    <row r="31" spans="2:8" x14ac:dyDescent="0.2">
      <c r="B31" s="10" t="s">
        <v>32</v>
      </c>
      <c r="C31" s="22">
        <v>248229</v>
      </c>
      <c r="D31" s="22">
        <v>0</v>
      </c>
      <c r="E31" s="26">
        <f t="shared" si="2"/>
        <v>248229</v>
      </c>
      <c r="F31" s="23">
        <v>238353</v>
      </c>
      <c r="G31" s="23">
        <v>238353</v>
      </c>
      <c r="H31" s="30">
        <f t="shared" si="3"/>
        <v>9876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137319</v>
      </c>
      <c r="D33" s="22">
        <v>0</v>
      </c>
      <c r="E33" s="26">
        <f t="shared" si="2"/>
        <v>137319</v>
      </c>
      <c r="F33" s="23">
        <v>11461</v>
      </c>
      <c r="G33" s="23">
        <v>11461</v>
      </c>
      <c r="H33" s="30">
        <f t="shared" si="3"/>
        <v>125858</v>
      </c>
    </row>
    <row r="34" spans="2:8" ht="24.6" customHeight="1" x14ac:dyDescent="0.2">
      <c r="B34" s="10" t="s">
        <v>35</v>
      </c>
      <c r="C34" s="22">
        <v>14565</v>
      </c>
      <c r="D34" s="22">
        <v>0</v>
      </c>
      <c r="E34" s="26">
        <f t="shared" si="2"/>
        <v>14565</v>
      </c>
      <c r="F34" s="23">
        <v>36563</v>
      </c>
      <c r="G34" s="23">
        <v>36563</v>
      </c>
      <c r="H34" s="30">
        <f t="shared" si="3"/>
        <v>-21998</v>
      </c>
    </row>
    <row r="35" spans="2:8" ht="24" x14ac:dyDescent="0.2">
      <c r="B35" s="10" t="s">
        <v>36</v>
      </c>
      <c r="C35" s="22">
        <v>86258</v>
      </c>
      <c r="D35" s="22">
        <v>0</v>
      </c>
      <c r="E35" s="26">
        <f t="shared" si="2"/>
        <v>86258</v>
      </c>
      <c r="F35" s="23">
        <v>103433</v>
      </c>
      <c r="G35" s="23">
        <v>103433</v>
      </c>
      <c r="H35" s="30">
        <f t="shared" si="3"/>
        <v>-17175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16471</v>
      </c>
      <c r="D37" s="22">
        <v>0</v>
      </c>
      <c r="E37" s="26">
        <f t="shared" si="2"/>
        <v>16471</v>
      </c>
      <c r="F37" s="23">
        <v>50267</v>
      </c>
      <c r="G37" s="23">
        <v>50267</v>
      </c>
      <c r="H37" s="30">
        <f t="shared" si="3"/>
        <v>-33796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130386</v>
      </c>
      <c r="G39" s="23">
        <v>130386</v>
      </c>
      <c r="H39" s="30">
        <f t="shared" si="3"/>
        <v>-130386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541363</v>
      </c>
      <c r="D60" s="7">
        <f t="shared" ref="D60:H60" si="8">SUM(D61:D63)</f>
        <v>0</v>
      </c>
      <c r="E60" s="25">
        <f t="shared" si="8"/>
        <v>541363</v>
      </c>
      <c r="F60" s="7">
        <f t="shared" si="8"/>
        <v>217113</v>
      </c>
      <c r="G60" s="7">
        <f t="shared" si="8"/>
        <v>217113</v>
      </c>
      <c r="H60" s="25">
        <f t="shared" si="8"/>
        <v>324250</v>
      </c>
    </row>
    <row r="61" spans="2:8" x14ac:dyDescent="0.2">
      <c r="B61" s="10" t="s">
        <v>62</v>
      </c>
      <c r="C61" s="22">
        <v>541363</v>
      </c>
      <c r="D61" s="22">
        <v>0</v>
      </c>
      <c r="E61" s="26">
        <f t="shared" si="2"/>
        <v>541363</v>
      </c>
      <c r="F61" s="23">
        <v>217113</v>
      </c>
      <c r="G61" s="23">
        <v>217113</v>
      </c>
      <c r="H61" s="30">
        <f t="shared" si="3"/>
        <v>324250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2748526</v>
      </c>
      <c r="D160" s="21">
        <f t="shared" ref="D160:G160" si="28">SUM(D10,D85)</f>
        <v>0</v>
      </c>
      <c r="E160" s="28">
        <f>SUM(E10,E85)</f>
        <v>2748526</v>
      </c>
      <c r="F160" s="21">
        <f t="shared" si="28"/>
        <v>2788168</v>
      </c>
      <c r="G160" s="21">
        <f t="shared" si="28"/>
        <v>2788168</v>
      </c>
      <c r="H160" s="28">
        <f>SUM(H10,H85)</f>
        <v>-39642</v>
      </c>
    </row>
    <row r="161" spans="2:5" s="31" customFormat="1" x14ac:dyDescent="0.2"/>
    <row r="162" spans="2:5" s="31" customFormat="1" x14ac:dyDescent="0.2"/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x14ac:dyDescent="0.2"/>
    <row r="167" spans="2:5" s="31" customFormat="1" x14ac:dyDescent="0.2">
      <c r="B167" s="31" t="s">
        <v>90</v>
      </c>
      <c r="E167" s="31" t="s">
        <v>91</v>
      </c>
    </row>
    <row r="168" spans="2:5" s="31" customFormat="1" x14ac:dyDescent="0.2">
      <c r="B168" s="31" t="s">
        <v>92</v>
      </c>
      <c r="E168" s="31" t="s">
        <v>93</v>
      </c>
    </row>
    <row r="169" spans="2:5" s="31" customFormat="1" x14ac:dyDescent="0.2">
      <c r="B169" s="31" t="s">
        <v>94</v>
      </c>
      <c r="E169" s="31" t="s">
        <v>94</v>
      </c>
    </row>
    <row r="170" spans="2:5" s="31" customFormat="1" x14ac:dyDescent="0.2">
      <c r="B170" s="31" t="s">
        <v>95</v>
      </c>
      <c r="E170" s="31" t="s">
        <v>95</v>
      </c>
    </row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2020-01-08T21:14:59Z</dcterms:created>
  <dcterms:modified xsi:type="dcterms:W3CDTF">2025-02-03T18:28:26Z</dcterms:modified>
</cp:coreProperties>
</file>